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80" activeTab="0"/>
  </bookViews>
  <sheets>
    <sheet name="ST AGATHE LA BOUTERESSE 08-03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<sst xmlns="http://schemas.openxmlformats.org/spreadsheetml/2006/main" count="36" uniqueCount="32">
  <si>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PEHD</t>
  </si>
  <si>
    <t>ACIER</t>
  </si>
  <si>
    <t>ALU</t>
  </si>
  <si>
    <t>EMR</t>
  </si>
  <si>
    <t>GM</t>
  </si>
  <si>
    <t>REFUS</t>
  </si>
  <si>
    <t>Date caractérisation</t>
  </si>
  <si>
    <t>MULTIMATERIAUX</t>
  </si>
  <si>
    <t>Date prélèvement</t>
  </si>
  <si>
    <t>Collectivité</t>
  </si>
  <si>
    <t>Commune</t>
  </si>
  <si>
    <t>Type de collecte</t>
  </si>
  <si>
    <t>Poids de l'échantillon (Kg)</t>
  </si>
  <si>
    <t>NET (Kg)</t>
  </si>
  <si>
    <t>PRODUITS</t>
  </si>
  <si>
    <t>% par catégories</t>
  </si>
  <si>
    <t>EMBALLAGES</t>
  </si>
  <si>
    <t>DESCRIPTION DU REFUS</t>
  </si>
  <si>
    <t>Exploitation de Montbrison</t>
  </si>
  <si>
    <t>1 rue des Vernes 42600 MONTBRISON</t>
  </si>
  <si>
    <t>VEOLIA Propreté</t>
  </si>
  <si>
    <t>ELA</t>
  </si>
  <si>
    <t>TOTAL</t>
  </si>
  <si>
    <t>JMR et GM</t>
  </si>
  <si>
    <t>PET Clair</t>
  </si>
  <si>
    <t>PET Couleur</t>
  </si>
  <si>
    <t>TARE</t>
  </si>
  <si>
    <t>BRUT (Kg)</t>
  </si>
  <si>
    <t>CC PAYS ASTREE</t>
  </si>
  <si>
    <t>JMR</t>
  </si>
  <si>
    <t>St Agathe la Bouteresse</t>
  </si>
  <si>
    <t>Beaucoup de plastiques souples,corbeille osier ,une chaussure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</si>
</sst>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13.8515625" style="1" customWidth="1"/>
    <col min="2" max="16384" width="11.421875" style="1" customWidth="1"/>
  </cols>
  <sheetData>
    <row r="2" spans="1:7" ht="11.25">
      <c r="A2" s="1" t="s">
        <v>20</v>
      </c>
      <c r="B2" s="1" t="s">
        <v>18</v>
      </c>
      <c r="E2" s="3" t="s">
        <v>19</v>
      </c>
      <c r="F2" s="3"/>
      <c r="G2" s="3"/>
    </row>
    <row r="6" spans="1:11" ht="11.25">
      <c r="A6" s="1" t="s">
        <v>9</v>
      </c>
      <c r="D6" s="19" t="s">
        <v>28</v>
      </c>
      <c r="E6" s="19"/>
      <c r="F6" s="19"/>
      <c r="G6" s="19"/>
      <c r="I6" s="1" t="s">
        <v>8</v>
      </c>
      <c r="K6" s="7">
        <v>42800</v>
      </c>
    </row>
    <row r="7" spans="4:7" ht="11.25">
      <c r="D7" s="6"/>
      <c r="E7" s="6"/>
      <c r="F7" s="6"/>
      <c r="G7" s="6"/>
    </row>
    <row r="8" spans="1:7" ht="11.25">
      <c r="A8" s="1" t="s">
        <v>10</v>
      </c>
      <c r="D8" s="19" t="s">
        <v>30</v>
      </c>
      <c r="E8" s="19"/>
      <c r="F8" s="19"/>
      <c r="G8" s="19"/>
    </row>
    <row r="9" spans="4:7" ht="11.25">
      <c r="D9" s="6"/>
      <c r="E9" s="6"/>
      <c r="F9" s="6"/>
      <c r="G9" s="6"/>
    </row>
    <row r="10" spans="1:7" ht="11.25">
      <c r="A10" s="1" t="s">
        <v>11</v>
      </c>
      <c r="D10" s="19" t="s">
        <v>7</v>
      </c>
      <c r="E10" s="19"/>
      <c r="F10" s="19"/>
      <c r="G10" s="6"/>
    </row>
    <row r="11" spans="4:7" ht="11.25">
      <c r="D11" s="6"/>
      <c r="E11" s="6"/>
      <c r="F11" s="6"/>
      <c r="G11" s="6"/>
    </row>
    <row r="12" spans="1:7" ht="11.25">
      <c r="A12" s="1" t="s">
        <v>6</v>
      </c>
      <c r="D12" s="7">
        <v>42802</v>
      </c>
      <c r="E12" s="6"/>
      <c r="F12" s="6"/>
      <c r="G12" s="6"/>
    </row>
    <row r="13" spans="4:7" ht="11.25">
      <c r="D13" s="6"/>
      <c r="E13" s="6"/>
      <c r="F13" s="6"/>
      <c r="G13" s="6"/>
    </row>
    <row r="14" spans="1:7" ht="11.25">
      <c r="A14" s="1" t="s">
        <v>12</v>
      </c>
      <c r="D14" s="5">
        <v>61.95</v>
      </c>
      <c r="E14" s="6"/>
      <c r="F14" s="6"/>
      <c r="G14" s="6"/>
    </row>
    <row r="19" spans="1:12" ht="11.25">
      <c r="A19" s="2" t="s">
        <v>14</v>
      </c>
      <c r="B19" s="12" t="s">
        <v>25</v>
      </c>
      <c r="C19" s="4" t="s">
        <v>24</v>
      </c>
      <c r="D19" s="4" t="s">
        <v>0</v>
      </c>
      <c r="E19" s="4" t="s">
        <v>1</v>
      </c>
      <c r="F19" s="4" t="s">
        <v>2</v>
      </c>
      <c r="G19" s="4" t="s">
        <v>21</v>
      </c>
      <c r="H19" s="4" t="s">
        <v>3</v>
      </c>
      <c r="I19" s="4" t="s">
        <v>29</v>
      </c>
      <c r="J19" s="4" t="s">
        <v>4</v>
      </c>
      <c r="K19" s="4" t="s">
        <v>5</v>
      </c>
      <c r="L19" s="4" t="s">
        <v>22</v>
      </c>
    </row>
    <row r="20" spans="1:12" ht="11.25">
      <c r="A20" s="2" t="s">
        <v>26</v>
      </c>
      <c r="B20" s="14">
        <v>9.75</v>
      </c>
      <c r="C20" s="14">
        <v>14.55</v>
      </c>
      <c r="D20" s="14">
        <v>9.8</v>
      </c>
      <c r="E20" s="14">
        <v>9.85</v>
      </c>
      <c r="F20" s="14">
        <v>3.15</v>
      </c>
      <c r="G20" s="14">
        <v>9.85</v>
      </c>
      <c r="H20" s="14">
        <v>11.8</v>
      </c>
      <c r="I20" s="14">
        <v>13.6</v>
      </c>
      <c r="J20" s="14">
        <v>12.15</v>
      </c>
      <c r="K20" s="14">
        <v>13.35</v>
      </c>
      <c r="L20" s="14"/>
    </row>
    <row r="21" spans="1:12" s="11" customFormat="1" ht="11.25">
      <c r="A21" s="10" t="s">
        <v>27</v>
      </c>
      <c r="B21" s="15">
        <f>+B20+B22</f>
        <v>11.65</v>
      </c>
      <c r="C21" s="15">
        <f aca="true" t="shared" si="0" ref="C21:K21">+C20+C22</f>
        <v>17.1</v>
      </c>
      <c r="D21" s="15">
        <f t="shared" si="0"/>
        <v>11.200000000000001</v>
      </c>
      <c r="E21" s="15">
        <f t="shared" si="0"/>
        <v>11.4</v>
      </c>
      <c r="F21" s="15">
        <f t="shared" si="0"/>
        <v>3.4499999999999997</v>
      </c>
      <c r="G21" s="15">
        <f t="shared" si="0"/>
        <v>11</v>
      </c>
      <c r="H21" s="15">
        <f t="shared" si="0"/>
        <v>29.3</v>
      </c>
      <c r="I21" s="15">
        <f t="shared" si="0"/>
        <v>39.4</v>
      </c>
      <c r="J21" s="15">
        <f t="shared" si="0"/>
        <v>12.700000000000001</v>
      </c>
      <c r="K21" s="15">
        <f t="shared" si="0"/>
        <v>22.6</v>
      </c>
      <c r="L21" s="15">
        <f>SUM(B21:K21)</f>
        <v>169.79999999999998</v>
      </c>
    </row>
    <row r="22" spans="1:12" ht="11.25">
      <c r="A22" s="8" t="s">
        <v>13</v>
      </c>
      <c r="B22" s="16">
        <v>1.9</v>
      </c>
      <c r="C22" s="16">
        <v>2.55</v>
      </c>
      <c r="D22" s="16">
        <v>1.4</v>
      </c>
      <c r="E22" s="16">
        <v>1.55</v>
      </c>
      <c r="F22" s="16">
        <v>0.3</v>
      </c>
      <c r="G22" s="16">
        <v>1.15</v>
      </c>
      <c r="H22" s="16">
        <v>17.5</v>
      </c>
      <c r="I22" s="16">
        <v>25.8</v>
      </c>
      <c r="J22" s="16">
        <v>0.55</v>
      </c>
      <c r="K22" s="16">
        <v>9.25</v>
      </c>
      <c r="L22" s="16">
        <f>SUM(B22:K22)</f>
        <v>61.95</v>
      </c>
    </row>
    <row r="23" spans="1:12" ht="11.25">
      <c r="A23" s="9" t="s">
        <v>15</v>
      </c>
      <c r="B23" s="17">
        <f>+B22*$L$23/$L$22</f>
        <v>3.066989507667474</v>
      </c>
      <c r="C23" s="17">
        <f aca="true" t="shared" si="1" ref="C23:K23">+C22*$L$23/$L$22</f>
        <v>4.116222760290556</v>
      </c>
      <c r="D23" s="17">
        <f t="shared" si="1"/>
        <v>2.2598870056497176</v>
      </c>
      <c r="E23" s="17">
        <f t="shared" si="1"/>
        <v>2.5020177562550443</v>
      </c>
      <c r="F23" s="17">
        <f t="shared" si="1"/>
        <v>0.48426150121065376</v>
      </c>
      <c r="G23" s="17">
        <f t="shared" si="1"/>
        <v>1.856335754640839</v>
      </c>
      <c r="H23" s="17">
        <f t="shared" si="1"/>
        <v>28.248587570621467</v>
      </c>
      <c r="I23" s="17">
        <f t="shared" si="1"/>
        <v>41.64648910411622</v>
      </c>
      <c r="J23" s="17">
        <f t="shared" si="1"/>
        <v>0.8878127522195319</v>
      </c>
      <c r="K23" s="17">
        <f t="shared" si="1"/>
        <v>14.93139628732849</v>
      </c>
      <c r="L23" s="17">
        <v>100</v>
      </c>
    </row>
    <row r="26" spans="1:12" ht="11.25">
      <c r="A26" s="2" t="s">
        <v>14</v>
      </c>
      <c r="B26" s="20" t="s">
        <v>16</v>
      </c>
      <c r="C26" s="19"/>
      <c r="D26" s="19"/>
      <c r="E26" s="19"/>
      <c r="F26" s="19"/>
      <c r="G26" s="19"/>
      <c r="H26" s="19"/>
      <c r="I26" s="19" t="s">
        <v>23</v>
      </c>
      <c r="J26" s="19"/>
      <c r="K26" s="4" t="s">
        <v>5</v>
      </c>
      <c r="L26" s="4" t="s">
        <v>22</v>
      </c>
    </row>
    <row r="27" spans="1:12" ht="11.25">
      <c r="A27" s="9" t="s">
        <v>15</v>
      </c>
      <c r="B27" s="21">
        <f>+B23+C23+D23+E23+F23+G23+H23</f>
        <v>42.53430185633575</v>
      </c>
      <c r="C27" s="22"/>
      <c r="D27" s="22"/>
      <c r="E27" s="22"/>
      <c r="F27" s="22"/>
      <c r="G27" s="22"/>
      <c r="H27" s="23"/>
      <c r="I27" s="21">
        <f>+I23+J23</f>
        <v>42.53430185633575</v>
      </c>
      <c r="J27" s="23"/>
      <c r="K27" s="17">
        <f>+K23</f>
        <v>14.93139628732849</v>
      </c>
      <c r="L27" s="13">
        <v>100</v>
      </c>
    </row>
    <row r="29" spans="2:10" ht="11.25">
      <c r="B29" s="19" t="s">
        <v>17</v>
      </c>
      <c r="C29" s="19"/>
      <c r="D29" s="19"/>
      <c r="E29" s="19"/>
      <c r="F29" s="19"/>
      <c r="G29" s="19"/>
      <c r="H29" s="19"/>
      <c r="I29" s="19"/>
      <c r="J29" s="19"/>
    </row>
    <row r="30" spans="3:12" ht="11.25">
      <c r="C30" s="1" t="s">
        <v>31</v>
      </c>
      <c r="L30" s="18"/>
    </row>
  </sheetData>
  <sheetProtection/>
  <mergeCells count="8">
    <mergeCell ref="B29:J29"/>
    <mergeCell ref="D6:G6"/>
    <mergeCell ref="D8:G8"/>
    <mergeCell ref="D10:F10"/>
    <mergeCell ref="B26:H26"/>
    <mergeCell ref="I26:J26"/>
    <mergeCell ref="B27:H27"/>
    <mergeCell ref="I27:J27"/>
  </mergeCells>
  <printOptions/>
  <pageMargins left="0.22" right="0.21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VEOLIA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edelport</dc:creator>
  <cp:keywords/>
  <dc:description/>
  <cp:lastModifiedBy>GAREL</cp:lastModifiedBy>
  <cp:lastPrinted>2015-10-06T13:50:30Z</cp:lastPrinted>
  <dcterms:created xsi:type="dcterms:W3CDTF">2014-03-17T15:58:16Z</dcterms:created>
  <dcterms:modified xsi:type="dcterms:W3CDTF">2017-03-14T21:12:11Z</dcterms:modified>
  <cp:category/>
  <cp:version/>
  <cp:contentType/>
  <cp:contentStatus/>
</cp:coreProperties>
</file>